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90" windowWidth="19200" windowHeight="11640"/>
  </bookViews>
  <sheets>
    <sheet name="Sheet1" sheetId="1" r:id="rId1"/>
    <sheet name="Sheet1 (2)" sheetId="3" r:id="rId2"/>
  </sheets>
  <definedNames>
    <definedName name="_xlnm.Print_Titles" localSheetId="0">Sheet1!$2:$3</definedName>
    <definedName name="_xlnm.Print_Titles" localSheetId="1">'Sheet1 (2)'!$1:$3</definedName>
  </definedNames>
  <calcPr calcId="152511"/>
</workbook>
</file>

<file path=xl/calcChain.xml><?xml version="1.0" encoding="utf-8"?>
<calcChain xmlns="http://schemas.openxmlformats.org/spreadsheetml/2006/main">
  <c r="M21" i="3" l="1"/>
  <c r="N21" i="3"/>
  <c r="O21" i="3"/>
  <c r="O20" i="3"/>
  <c r="N20" i="3"/>
  <c r="M20" i="3"/>
  <c r="O19" i="3"/>
  <c r="N19" i="3"/>
  <c r="M19" i="3"/>
  <c r="O18" i="3"/>
  <c r="N18" i="3"/>
  <c r="M18" i="3"/>
  <c r="O17" i="3"/>
  <c r="N17" i="3"/>
  <c r="M17" i="3"/>
  <c r="O15" i="3"/>
  <c r="N15" i="3"/>
  <c r="M15" i="3"/>
  <c r="O16" i="3"/>
  <c r="N16" i="3"/>
  <c r="M16" i="3"/>
  <c r="O14" i="3"/>
  <c r="N14" i="3"/>
  <c r="M14" i="3"/>
  <c r="O13" i="3"/>
  <c r="N13" i="3"/>
  <c r="M13" i="3"/>
  <c r="O12" i="3"/>
  <c r="N12" i="3"/>
  <c r="M12" i="3"/>
  <c r="O11" i="3"/>
  <c r="N11" i="3"/>
  <c r="M11" i="3"/>
  <c r="O4" i="3"/>
  <c r="N4" i="3"/>
  <c r="M4" i="3"/>
  <c r="O5" i="3"/>
  <c r="N5" i="3"/>
  <c r="M5" i="3"/>
  <c r="O9" i="3"/>
  <c r="N9" i="3"/>
  <c r="M9" i="3"/>
  <c r="O8" i="3"/>
  <c r="N8" i="3"/>
  <c r="M8" i="3"/>
  <c r="O7" i="3"/>
  <c r="N7" i="3"/>
  <c r="M7" i="3"/>
  <c r="O10" i="3"/>
  <c r="N10" i="3"/>
  <c r="M10" i="3"/>
  <c r="O6" i="3"/>
  <c r="N6" i="3"/>
  <c r="M6" i="3"/>
</calcChain>
</file>

<file path=xl/sharedStrings.xml><?xml version="1.0" encoding="utf-8"?>
<sst xmlns="http://schemas.openxmlformats.org/spreadsheetml/2006/main" count="127" uniqueCount="64">
  <si>
    <t>序号</t>
    <phoneticPr fontId="1" type="noConversion"/>
  </si>
  <si>
    <t>最高分</t>
    <phoneticPr fontId="1" type="noConversion"/>
  </si>
  <si>
    <t>最低分</t>
    <phoneticPr fontId="1" type="noConversion"/>
  </si>
  <si>
    <t>去除最高/低分后平均分</t>
    <phoneticPr fontId="1" type="noConversion"/>
  </si>
  <si>
    <t>评委1</t>
    <phoneticPr fontId="1" type="noConversion"/>
  </si>
  <si>
    <t>评委2</t>
    <phoneticPr fontId="1" type="noConversion"/>
  </si>
  <si>
    <t>评委3</t>
  </si>
  <si>
    <t>评委4</t>
  </si>
  <si>
    <t>评委5</t>
  </si>
  <si>
    <t>评委6</t>
  </si>
  <si>
    <t>评委7</t>
  </si>
  <si>
    <t>姓  名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</si>
  <si>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</si>
  <si>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</si>
  <si>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</si>
  <si>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</si>
  <si>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</si>
  <si>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</si>
  <si>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</si>
  <si>
    <t>16</t>
  </si>
  <si>
    <t>17</t>
  </si>
  <si>
    <t>18</t>
  </si>
  <si>
    <t>报考专业</t>
    <phoneticPr fontId="1" type="noConversion"/>
  </si>
  <si>
    <t>排名</t>
    <phoneticPr fontId="1" type="noConversion"/>
  </si>
  <si>
    <t xml:space="preserve">评        审        专        家        打        分       </t>
    <phoneticPr fontId="1" type="noConversion"/>
  </si>
  <si>
    <t>评委8</t>
  </si>
  <si>
    <t>评委9</t>
  </si>
  <si>
    <t>指标分配</t>
    <phoneticPr fontId="1" type="noConversion"/>
  </si>
  <si>
    <t>7选5</t>
    <phoneticPr fontId="1" type="noConversion"/>
  </si>
  <si>
    <t>3选2</t>
    <phoneticPr fontId="1" type="noConversion"/>
  </si>
  <si>
    <t>3选1</t>
    <phoneticPr fontId="1" type="noConversion"/>
  </si>
  <si>
    <t>等额</t>
    <phoneticPr fontId="1" type="noConversion"/>
  </si>
  <si>
    <t>高翔宇</t>
    <phoneticPr fontId="1" type="noConversion"/>
  </si>
  <si>
    <t>临床医学
专业型</t>
    <phoneticPr fontId="1" type="noConversion"/>
  </si>
  <si>
    <t>临床医学
专业型</t>
    <phoneticPr fontId="1" type="noConversion"/>
  </si>
  <si>
    <t>侯牛牛</t>
    <phoneticPr fontId="1" type="noConversion"/>
  </si>
  <si>
    <t>魏飞龙</t>
    <phoneticPr fontId="1" type="noConversion"/>
  </si>
  <si>
    <t>赵首捷</t>
    <phoneticPr fontId="1" type="noConversion"/>
  </si>
  <si>
    <t>田思远</t>
    <phoneticPr fontId="1" type="noConversion"/>
  </si>
  <si>
    <t>段理理</t>
    <phoneticPr fontId="1" type="noConversion"/>
  </si>
  <si>
    <t>侯广东</t>
    <phoneticPr fontId="1" type="noConversion"/>
  </si>
  <si>
    <t>崔文兴</t>
    <phoneticPr fontId="1" type="noConversion"/>
  </si>
  <si>
    <t>临床医学
学术型</t>
    <phoneticPr fontId="1" type="noConversion"/>
  </si>
  <si>
    <t>冯维博</t>
    <phoneticPr fontId="1" type="noConversion"/>
  </si>
  <si>
    <t>沈括</t>
    <phoneticPr fontId="1" type="noConversion"/>
  </si>
  <si>
    <t>吕建军</t>
    <phoneticPr fontId="1" type="noConversion"/>
  </si>
  <si>
    <t>基础医学</t>
    <phoneticPr fontId="1" type="noConversion"/>
  </si>
  <si>
    <t>杨日升</t>
    <phoneticPr fontId="1" type="noConversion"/>
  </si>
  <si>
    <t>李天</t>
    <phoneticPr fontId="1" type="noConversion"/>
  </si>
  <si>
    <t>王馨佩</t>
    <phoneticPr fontId="1" type="noConversion"/>
  </si>
  <si>
    <t>特种医学</t>
    <phoneticPr fontId="1" type="noConversion"/>
  </si>
  <si>
    <t>张  龑</t>
    <phoneticPr fontId="1" type="noConversion"/>
  </si>
  <si>
    <t>马力天</t>
    <phoneticPr fontId="1" type="noConversion"/>
  </si>
  <si>
    <t>侯依琳</t>
    <phoneticPr fontId="1" type="noConversion"/>
  </si>
  <si>
    <t>心理学</t>
    <phoneticPr fontId="1" type="noConversion"/>
  </si>
  <si>
    <t>罗慧闻</t>
    <phoneticPr fontId="1" type="noConversion"/>
  </si>
  <si>
    <t>口腔医学</t>
    <phoneticPr fontId="1" type="noConversion"/>
  </si>
  <si>
    <t xml:space="preserve"> 2021年“硕-博连读”评审答辩成绩</t>
    <phoneticPr fontId="1" type="noConversion"/>
  </si>
  <si>
    <t>成绩</t>
    <phoneticPr fontId="1" type="noConversion"/>
  </si>
  <si>
    <t>附件1</t>
    <phoneticPr fontId="1" type="noConversion"/>
  </si>
  <si>
    <t>序号</t>
    <phoneticPr fontId="1" type="noConversion"/>
  </si>
  <si>
    <t>2021年“硕-博连读”评审结果</t>
    <phoneticPr fontId="1" type="noConversion"/>
  </si>
  <si>
    <t>拟录取</t>
    <phoneticPr fontId="1" type="noConversion"/>
  </si>
  <si>
    <t>录取意见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</si>
</sst>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华文楷体"/>
      <family val="2"/>
      <charset val="134"/>
      <scheme val="minor"/>
    </font>
    <font>
      <sz val="9"/>
      <name val="华文楷体"/>
      <family val="2"/>
      <charset val="134"/>
      <scheme val="minor"/>
    </font>
    <font>
      <b/>
      <sz val="11"/>
      <color theme="1"/>
      <name val="华文楷体"/>
      <family val="3"/>
      <charset val="134"/>
      <scheme val="minor"/>
    </font>
    <font>
      <b/>
      <sz val="24"/>
      <color theme="1"/>
      <name val="华文楷体"/>
      <family val="3"/>
      <charset val="134"/>
      <scheme val="minor"/>
    </font>
    <font>
      <sz val="10"/>
      <color theme="1"/>
      <name val="楷体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6" fontId="0" fillId="0" borderId="6" xfId="0" applyNumberFormat="1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0" fillId="0" borderId="9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模块">
  <a:themeElements>
    <a:clrScheme name="模块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模块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模块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80" zoomScaleNormal="80" workbookViewId="0">
      <selection activeCell="K8" sqref="K8"/>
    </sheetView>
  </sheetViews>
  <sheetFormatPr defaultRowHeight="16.5" x14ac:dyDescent="0.3"/>
  <cols>
    <col min="2" max="2" width="12.42578125" customWidth="1"/>
    <col min="3" max="3" width="15" customWidth="1"/>
    <col min="4" max="4" width="16.28515625" customWidth="1"/>
    <col min="5" max="5" width="16.85546875" customWidth="1"/>
    <col min="6" max="6" width="16.42578125" customWidth="1"/>
  </cols>
  <sheetData>
    <row r="1" spans="1:6" ht="41.25" customHeight="1" x14ac:dyDescent="0.3">
      <c r="A1" t="s">
        <v>59</v>
      </c>
    </row>
    <row r="2" spans="1:6" ht="58.5" customHeight="1" x14ac:dyDescent="0.3">
      <c r="A2" s="55" t="s">
        <v>61</v>
      </c>
      <c r="B2" s="55"/>
      <c r="C2" s="55"/>
      <c r="D2" s="55"/>
      <c r="E2" s="55"/>
      <c r="F2" s="55"/>
    </row>
    <row r="3" spans="1:6" s="1" customFormat="1" ht="30" customHeight="1" x14ac:dyDescent="0.3">
      <c r="A3" s="43" t="s">
        <v>60</v>
      </c>
      <c r="B3" s="43" t="s">
        <v>11</v>
      </c>
      <c r="C3" s="44" t="s">
        <v>22</v>
      </c>
      <c r="D3" s="44" t="s">
        <v>58</v>
      </c>
      <c r="E3" s="45" t="s">
        <v>23</v>
      </c>
      <c r="F3" s="44" t="s">
        <v>63</v>
      </c>
    </row>
    <row r="4" spans="1:6" ht="30" customHeight="1" x14ac:dyDescent="0.3">
      <c r="A4" s="46">
        <v>1</v>
      </c>
      <c r="B4" s="13" t="s">
        <v>40</v>
      </c>
      <c r="C4" s="14" t="s">
        <v>33</v>
      </c>
      <c r="D4" s="3">
        <v>93.714285714285708</v>
      </c>
      <c r="E4" s="46">
        <v>1</v>
      </c>
      <c r="F4" s="52" t="s">
        <v>62</v>
      </c>
    </row>
    <row r="5" spans="1:6" ht="30" customHeight="1" x14ac:dyDescent="0.3">
      <c r="A5" s="46">
        <v>2</v>
      </c>
      <c r="B5" s="13" t="s">
        <v>39</v>
      </c>
      <c r="C5" s="14" t="s">
        <v>33</v>
      </c>
      <c r="D5" s="3">
        <v>92.857142857142861</v>
      </c>
      <c r="E5" s="46">
        <v>2</v>
      </c>
      <c r="F5" s="52" t="s">
        <v>62</v>
      </c>
    </row>
    <row r="6" spans="1:6" ht="30" customHeight="1" x14ac:dyDescent="0.3">
      <c r="A6" s="46">
        <v>3</v>
      </c>
      <c r="B6" s="13" t="s">
        <v>32</v>
      </c>
      <c r="C6" s="14" t="s">
        <v>34</v>
      </c>
      <c r="D6" s="3">
        <v>92</v>
      </c>
      <c r="E6" s="46">
        <v>3</v>
      </c>
      <c r="F6" s="52" t="s">
        <v>62</v>
      </c>
    </row>
    <row r="7" spans="1:6" ht="30" customHeight="1" x14ac:dyDescent="0.3">
      <c r="A7" s="46">
        <v>4</v>
      </c>
      <c r="B7" s="13" t="s">
        <v>36</v>
      </c>
      <c r="C7" s="14" t="s">
        <v>34</v>
      </c>
      <c r="D7" s="3">
        <v>91.857142857142861</v>
      </c>
      <c r="E7" s="46">
        <v>4</v>
      </c>
      <c r="F7" s="52" t="s">
        <v>62</v>
      </c>
    </row>
    <row r="8" spans="1:6" ht="30" customHeight="1" x14ac:dyDescent="0.3">
      <c r="A8" s="46">
        <v>5</v>
      </c>
      <c r="B8" s="13" t="s">
        <v>37</v>
      </c>
      <c r="C8" s="14" t="s">
        <v>33</v>
      </c>
      <c r="D8" s="3">
        <v>91.142857142857139</v>
      </c>
      <c r="E8" s="46">
        <v>5</v>
      </c>
      <c r="F8" s="52" t="s">
        <v>62</v>
      </c>
    </row>
    <row r="9" spans="1:6" ht="30" customHeight="1" x14ac:dyDescent="0.3">
      <c r="A9" s="46">
        <v>6</v>
      </c>
      <c r="B9" s="13" t="s">
        <v>38</v>
      </c>
      <c r="C9" s="14" t="s">
        <v>33</v>
      </c>
      <c r="D9" s="3">
        <v>89.857142857142861</v>
      </c>
      <c r="E9" s="46">
        <v>6</v>
      </c>
      <c r="F9" s="52"/>
    </row>
    <row r="10" spans="1:6" ht="30" customHeight="1" thickBot="1" x14ac:dyDescent="0.35">
      <c r="A10" s="48">
        <v>7</v>
      </c>
      <c r="B10" s="31" t="s">
        <v>35</v>
      </c>
      <c r="C10" s="27" t="s">
        <v>34</v>
      </c>
      <c r="D10" s="29">
        <v>88.142857142857139</v>
      </c>
      <c r="E10" s="48">
        <v>7</v>
      </c>
      <c r="F10" s="53"/>
    </row>
    <row r="11" spans="1:6" ht="30" customHeight="1" x14ac:dyDescent="0.3">
      <c r="A11" s="47">
        <v>8</v>
      </c>
      <c r="B11" s="23" t="s">
        <v>41</v>
      </c>
      <c r="C11" s="15" t="s">
        <v>42</v>
      </c>
      <c r="D11" s="7">
        <v>93</v>
      </c>
      <c r="E11" s="47">
        <v>1</v>
      </c>
      <c r="F11" s="54" t="s">
        <v>62</v>
      </c>
    </row>
    <row r="12" spans="1:6" ht="30" customHeight="1" x14ac:dyDescent="0.3">
      <c r="A12" s="46">
        <v>9</v>
      </c>
      <c r="B12" s="13" t="s">
        <v>43</v>
      </c>
      <c r="C12" s="14" t="s">
        <v>42</v>
      </c>
      <c r="D12" s="3">
        <v>93</v>
      </c>
      <c r="E12" s="46">
        <v>1</v>
      </c>
      <c r="F12" s="52" t="s">
        <v>62</v>
      </c>
    </row>
    <row r="13" spans="1:6" s="6" customFormat="1" ht="30" customHeight="1" thickBot="1" x14ac:dyDescent="0.35">
      <c r="A13" s="48">
        <v>10</v>
      </c>
      <c r="B13" s="26" t="s">
        <v>44</v>
      </c>
      <c r="C13" s="27" t="s">
        <v>42</v>
      </c>
      <c r="D13" s="29">
        <v>92.642857142857139</v>
      </c>
      <c r="E13" s="48">
        <v>3</v>
      </c>
      <c r="F13" s="53"/>
    </row>
    <row r="14" spans="1:6" ht="30" customHeight="1" x14ac:dyDescent="0.3">
      <c r="A14" s="47">
        <v>11</v>
      </c>
      <c r="B14" s="23" t="s">
        <v>45</v>
      </c>
      <c r="C14" s="24" t="s">
        <v>46</v>
      </c>
      <c r="D14" s="7">
        <v>95.857142857142861</v>
      </c>
      <c r="E14" s="47">
        <v>1</v>
      </c>
      <c r="F14" s="54" t="s">
        <v>62</v>
      </c>
    </row>
    <row r="15" spans="1:6" ht="30" customHeight="1" x14ac:dyDescent="0.3">
      <c r="A15" s="46">
        <v>12</v>
      </c>
      <c r="B15" s="20" t="s">
        <v>48</v>
      </c>
      <c r="C15" s="16" t="s">
        <v>46</v>
      </c>
      <c r="D15" s="3">
        <v>93.857142857142861</v>
      </c>
      <c r="E15" s="46">
        <v>2</v>
      </c>
      <c r="F15" s="52"/>
    </row>
    <row r="16" spans="1:6" ht="30" customHeight="1" thickBot="1" x14ac:dyDescent="0.35">
      <c r="A16" s="48">
        <v>13</v>
      </c>
      <c r="B16" s="31" t="s">
        <v>47</v>
      </c>
      <c r="C16" s="30" t="s">
        <v>46</v>
      </c>
      <c r="D16" s="29">
        <v>92.142857142857139</v>
      </c>
      <c r="E16" s="48">
        <v>3</v>
      </c>
      <c r="F16" s="53"/>
    </row>
    <row r="17" spans="1:6" ht="30" customHeight="1" thickBot="1" x14ac:dyDescent="0.35">
      <c r="A17" s="50">
        <v>14</v>
      </c>
      <c r="B17" s="65" t="s">
        <v>49</v>
      </c>
      <c r="C17" s="66" t="s">
        <v>50</v>
      </c>
      <c r="D17" s="49">
        <v>92.285714285714292</v>
      </c>
      <c r="E17" s="50">
        <v>1</v>
      </c>
      <c r="F17" s="51" t="s">
        <v>62</v>
      </c>
    </row>
    <row r="18" spans="1:6" ht="30" customHeight="1" x14ac:dyDescent="0.3">
      <c r="A18" s="47">
        <v>15</v>
      </c>
      <c r="B18" s="19" t="s">
        <v>55</v>
      </c>
      <c r="C18" s="15" t="s">
        <v>56</v>
      </c>
      <c r="D18" s="7">
        <v>92.857142857142861</v>
      </c>
      <c r="E18" s="47">
        <v>1</v>
      </c>
      <c r="F18" s="54" t="s">
        <v>62</v>
      </c>
    </row>
    <row r="19" spans="1:6" ht="30" customHeight="1" x14ac:dyDescent="0.3">
      <c r="A19" s="46">
        <v>16</v>
      </c>
      <c r="B19" s="20" t="s">
        <v>53</v>
      </c>
      <c r="C19" s="14" t="s">
        <v>54</v>
      </c>
      <c r="D19" s="3">
        <v>92.714285714285708</v>
      </c>
      <c r="E19" s="46">
        <v>2</v>
      </c>
      <c r="F19" s="52" t="s">
        <v>62</v>
      </c>
    </row>
    <row r="20" spans="1:6" ht="30" customHeight="1" x14ac:dyDescent="0.3">
      <c r="A20" s="46">
        <v>17</v>
      </c>
      <c r="B20" s="20" t="s">
        <v>52</v>
      </c>
      <c r="C20" s="14" t="s">
        <v>42</v>
      </c>
      <c r="D20" s="3">
        <v>92.285714285714292</v>
      </c>
      <c r="E20" s="46">
        <v>3</v>
      </c>
      <c r="F20" s="52" t="s">
        <v>62</v>
      </c>
    </row>
    <row r="21" spans="1:6" ht="30" customHeight="1" x14ac:dyDescent="0.3">
      <c r="A21" s="46">
        <v>18</v>
      </c>
      <c r="B21" s="20" t="s">
        <v>51</v>
      </c>
      <c r="C21" s="14" t="s">
        <v>33</v>
      </c>
      <c r="D21" s="3">
        <v>91.142857142857139</v>
      </c>
      <c r="E21" s="46">
        <v>4</v>
      </c>
      <c r="F21" s="52" t="s">
        <v>62</v>
      </c>
    </row>
  </sheetData>
  <mergeCells count="1">
    <mergeCell ref="A2:F2"/>
  </mergeCells>
  <phoneticPr fontId="1" type="noConversion"/>
  <printOptions horizontalCentered="1"/>
  <pageMargins left="0.11811023622047245" right="0.11811023622047245" top="0.74803149606299213" bottom="1.1417322834645669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0" zoomScaleNormal="80" workbookViewId="0">
      <selection sqref="A1:Q1"/>
    </sheetView>
  </sheetViews>
  <sheetFormatPr defaultRowHeight="16.5" x14ac:dyDescent="0.3"/>
  <cols>
    <col min="1" max="1" width="4.140625" customWidth="1"/>
    <col min="2" max="2" width="10.42578125" customWidth="1"/>
    <col min="3" max="3" width="12.42578125" customWidth="1"/>
    <col min="4" max="14" width="8.7109375" customWidth="1"/>
    <col min="15" max="15" width="10.42578125" customWidth="1"/>
    <col min="16" max="16" width="6.85546875" customWidth="1"/>
    <col min="17" max="17" width="11.42578125" customWidth="1"/>
  </cols>
  <sheetData>
    <row r="1" spans="1:17" ht="36" customHeight="1" x14ac:dyDescent="0.3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1" customFormat="1" ht="30" customHeight="1" x14ac:dyDescent="0.3">
      <c r="A2" s="56" t="s">
        <v>0</v>
      </c>
      <c r="B2" s="57" t="s">
        <v>11</v>
      </c>
      <c r="C2" s="58" t="s">
        <v>22</v>
      </c>
      <c r="D2" s="57" t="s">
        <v>24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8" t="s">
        <v>3</v>
      </c>
      <c r="P2" s="64" t="s">
        <v>23</v>
      </c>
      <c r="Q2" s="58" t="s">
        <v>27</v>
      </c>
    </row>
    <row r="3" spans="1:17" s="1" customFormat="1" ht="30" customHeight="1" x14ac:dyDescent="0.3">
      <c r="A3" s="56"/>
      <c r="B3" s="57"/>
      <c r="C3" s="58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25</v>
      </c>
      <c r="L3" s="10" t="s">
        <v>26</v>
      </c>
      <c r="M3" s="10" t="s">
        <v>1</v>
      </c>
      <c r="N3" s="10" t="s">
        <v>2</v>
      </c>
      <c r="O3" s="58"/>
      <c r="P3" s="64"/>
      <c r="Q3" s="58"/>
    </row>
    <row r="4" spans="1:17" ht="30" customHeight="1" x14ac:dyDescent="0.3">
      <c r="A4" s="36">
        <v>7</v>
      </c>
      <c r="B4" s="37" t="s">
        <v>40</v>
      </c>
      <c r="C4" s="38" t="s">
        <v>33</v>
      </c>
      <c r="D4" s="39">
        <v>84</v>
      </c>
      <c r="E4" s="39">
        <v>93</v>
      </c>
      <c r="F4" s="39">
        <v>95</v>
      </c>
      <c r="G4" s="39">
        <v>95</v>
      </c>
      <c r="H4" s="39">
        <v>98</v>
      </c>
      <c r="I4" s="39">
        <v>93</v>
      </c>
      <c r="J4" s="39">
        <v>91</v>
      </c>
      <c r="K4" s="39">
        <v>92</v>
      </c>
      <c r="L4" s="39">
        <v>97</v>
      </c>
      <c r="M4" s="39">
        <f t="shared" ref="M4:M9" si="0">MAX(D4:L4)</f>
        <v>98</v>
      </c>
      <c r="N4" s="39">
        <f t="shared" ref="N4:N9" si="1">MIN(D4:L4)</f>
        <v>84</v>
      </c>
      <c r="O4" s="40">
        <f t="shared" ref="O4:O9" si="2">(SUM(D4:L4)-MAX(D4:L4)-MIN(D4:L4))/7</f>
        <v>93.714285714285708</v>
      </c>
      <c r="P4" s="36">
        <v>1</v>
      </c>
      <c r="Q4" s="59" t="s">
        <v>28</v>
      </c>
    </row>
    <row r="5" spans="1:17" ht="30" customHeight="1" x14ac:dyDescent="0.3">
      <c r="A5" s="11">
        <v>6</v>
      </c>
      <c r="B5" s="13" t="s">
        <v>39</v>
      </c>
      <c r="C5" s="14" t="s">
        <v>33</v>
      </c>
      <c r="D5" s="2">
        <v>81</v>
      </c>
      <c r="E5" s="2">
        <v>92</v>
      </c>
      <c r="F5" s="2">
        <v>95</v>
      </c>
      <c r="G5" s="2">
        <v>91</v>
      </c>
      <c r="H5" s="2">
        <v>95</v>
      </c>
      <c r="I5" s="2">
        <v>92</v>
      </c>
      <c r="J5" s="2">
        <v>93</v>
      </c>
      <c r="K5" s="2">
        <v>92</v>
      </c>
      <c r="L5" s="2">
        <v>95</v>
      </c>
      <c r="M5" s="2">
        <f t="shared" si="0"/>
        <v>95</v>
      </c>
      <c r="N5" s="2">
        <f t="shared" si="1"/>
        <v>81</v>
      </c>
      <c r="O5" s="3">
        <f t="shared" si="2"/>
        <v>92.857142857142861</v>
      </c>
      <c r="P5" s="11">
        <v>2</v>
      </c>
      <c r="Q5" s="59"/>
    </row>
    <row r="6" spans="1:17" ht="30" customHeight="1" x14ac:dyDescent="0.3">
      <c r="A6" s="11">
        <v>1</v>
      </c>
      <c r="B6" s="13" t="s">
        <v>32</v>
      </c>
      <c r="C6" s="14" t="s">
        <v>33</v>
      </c>
      <c r="D6" s="2">
        <v>82</v>
      </c>
      <c r="E6" s="2">
        <v>90</v>
      </c>
      <c r="F6" s="2">
        <v>95</v>
      </c>
      <c r="G6" s="2">
        <v>96</v>
      </c>
      <c r="H6" s="2">
        <v>88</v>
      </c>
      <c r="I6" s="2">
        <v>93</v>
      </c>
      <c r="J6" s="2">
        <v>92</v>
      </c>
      <c r="K6" s="2">
        <v>90</v>
      </c>
      <c r="L6" s="2">
        <v>97</v>
      </c>
      <c r="M6" s="2">
        <f t="shared" si="0"/>
        <v>97</v>
      </c>
      <c r="N6" s="2">
        <f t="shared" si="1"/>
        <v>82</v>
      </c>
      <c r="O6" s="3">
        <f t="shared" si="2"/>
        <v>92</v>
      </c>
      <c r="P6" s="11">
        <v>3</v>
      </c>
      <c r="Q6" s="59"/>
    </row>
    <row r="7" spans="1:17" ht="30" customHeight="1" x14ac:dyDescent="0.3">
      <c r="A7" s="11">
        <v>3</v>
      </c>
      <c r="B7" s="13" t="s">
        <v>36</v>
      </c>
      <c r="C7" s="14" t="s">
        <v>33</v>
      </c>
      <c r="D7" s="2">
        <v>83</v>
      </c>
      <c r="E7" s="2">
        <v>91</v>
      </c>
      <c r="F7" s="2">
        <v>95</v>
      </c>
      <c r="G7" s="2">
        <v>93</v>
      </c>
      <c r="H7" s="2">
        <v>93</v>
      </c>
      <c r="I7" s="2">
        <v>89</v>
      </c>
      <c r="J7" s="2">
        <v>94</v>
      </c>
      <c r="K7" s="2">
        <v>88</v>
      </c>
      <c r="L7" s="2">
        <v>96</v>
      </c>
      <c r="M7" s="2">
        <f t="shared" si="0"/>
        <v>96</v>
      </c>
      <c r="N7" s="2">
        <f t="shared" si="1"/>
        <v>83</v>
      </c>
      <c r="O7" s="3">
        <f t="shared" si="2"/>
        <v>91.857142857142861</v>
      </c>
      <c r="P7" s="11">
        <v>4</v>
      </c>
      <c r="Q7" s="59"/>
    </row>
    <row r="8" spans="1:17" ht="30" customHeight="1" x14ac:dyDescent="0.3">
      <c r="A8" s="11">
        <v>4</v>
      </c>
      <c r="B8" s="13" t="s">
        <v>37</v>
      </c>
      <c r="C8" s="14" t="s">
        <v>33</v>
      </c>
      <c r="D8" s="2">
        <v>71</v>
      </c>
      <c r="E8" s="2">
        <v>90</v>
      </c>
      <c r="F8" s="2">
        <v>95</v>
      </c>
      <c r="G8" s="2">
        <v>92</v>
      </c>
      <c r="H8" s="2">
        <v>91</v>
      </c>
      <c r="I8" s="2">
        <v>90</v>
      </c>
      <c r="J8" s="2">
        <v>89</v>
      </c>
      <c r="K8" s="2">
        <v>92</v>
      </c>
      <c r="L8" s="2">
        <v>94</v>
      </c>
      <c r="M8" s="2">
        <f t="shared" si="0"/>
        <v>95</v>
      </c>
      <c r="N8" s="2">
        <f t="shared" si="1"/>
        <v>71</v>
      </c>
      <c r="O8" s="3">
        <f t="shared" si="2"/>
        <v>91.142857142857139</v>
      </c>
      <c r="P8" s="11">
        <v>5</v>
      </c>
      <c r="Q8" s="59"/>
    </row>
    <row r="9" spans="1:17" ht="30" customHeight="1" x14ac:dyDescent="0.3">
      <c r="A9" s="11">
        <v>5</v>
      </c>
      <c r="B9" s="13" t="s">
        <v>38</v>
      </c>
      <c r="C9" s="14" t="s">
        <v>33</v>
      </c>
      <c r="D9" s="2">
        <v>83</v>
      </c>
      <c r="E9" s="2">
        <v>89</v>
      </c>
      <c r="F9" s="2">
        <v>90</v>
      </c>
      <c r="G9" s="2">
        <v>91</v>
      </c>
      <c r="H9" s="2">
        <v>90</v>
      </c>
      <c r="I9" s="2">
        <v>89</v>
      </c>
      <c r="J9" s="2">
        <v>90</v>
      </c>
      <c r="K9" s="2">
        <v>90</v>
      </c>
      <c r="L9" s="2">
        <v>97</v>
      </c>
      <c r="M9" s="2">
        <f t="shared" si="0"/>
        <v>97</v>
      </c>
      <c r="N9" s="2">
        <f t="shared" si="1"/>
        <v>83</v>
      </c>
      <c r="O9" s="3">
        <f t="shared" si="2"/>
        <v>89.857142857142861</v>
      </c>
      <c r="P9" s="11">
        <v>6</v>
      </c>
      <c r="Q9" s="59"/>
    </row>
    <row r="10" spans="1:17" ht="30" customHeight="1" thickBot="1" x14ac:dyDescent="0.35">
      <c r="A10" s="25">
        <v>2</v>
      </c>
      <c r="B10" s="31" t="s">
        <v>35</v>
      </c>
      <c r="C10" s="27" t="s">
        <v>33</v>
      </c>
      <c r="D10" s="28">
        <v>64</v>
      </c>
      <c r="E10" s="28">
        <v>88</v>
      </c>
      <c r="F10" s="28">
        <v>95</v>
      </c>
      <c r="G10" s="28">
        <v>88</v>
      </c>
      <c r="H10" s="28">
        <v>86</v>
      </c>
      <c r="I10" s="28">
        <v>86</v>
      </c>
      <c r="J10" s="28">
        <v>88</v>
      </c>
      <c r="K10" s="28">
        <v>86</v>
      </c>
      <c r="L10" s="28">
        <v>95</v>
      </c>
      <c r="M10" s="28">
        <f t="shared" ref="M10:M21" si="3">MAX(D10:L10)</f>
        <v>95</v>
      </c>
      <c r="N10" s="28">
        <f t="shared" ref="N10:N21" si="4">MIN(D10:L10)</f>
        <v>64</v>
      </c>
      <c r="O10" s="29">
        <f t="shared" ref="O10:O21" si="5">(SUM(D10:L10)-MAX(D10:L10)-MIN(D10:L10))/7</f>
        <v>88.142857142857139</v>
      </c>
      <c r="P10" s="25">
        <v>7</v>
      </c>
      <c r="Q10" s="60"/>
    </row>
    <row r="11" spans="1:17" ht="30" customHeight="1" x14ac:dyDescent="0.3">
      <c r="A11" s="32">
        <v>8</v>
      </c>
      <c r="B11" s="33" t="s">
        <v>41</v>
      </c>
      <c r="C11" s="41" t="s">
        <v>42</v>
      </c>
      <c r="D11" s="34">
        <v>90</v>
      </c>
      <c r="E11" s="34">
        <v>90</v>
      </c>
      <c r="F11" s="34">
        <v>95</v>
      </c>
      <c r="G11" s="34">
        <v>94</v>
      </c>
      <c r="H11" s="34">
        <v>96</v>
      </c>
      <c r="I11" s="34">
        <v>92</v>
      </c>
      <c r="J11" s="34">
        <v>93</v>
      </c>
      <c r="K11" s="34">
        <v>91</v>
      </c>
      <c r="L11" s="34">
        <v>96</v>
      </c>
      <c r="M11" s="34">
        <f t="shared" si="3"/>
        <v>96</v>
      </c>
      <c r="N11" s="34">
        <f t="shared" si="4"/>
        <v>90</v>
      </c>
      <c r="O11" s="35">
        <f t="shared" si="5"/>
        <v>93</v>
      </c>
      <c r="P11" s="32">
        <v>1</v>
      </c>
      <c r="Q11" s="61" t="s">
        <v>29</v>
      </c>
    </row>
    <row r="12" spans="1:17" ht="30" customHeight="1" x14ac:dyDescent="0.3">
      <c r="A12" s="11" t="s">
        <v>12</v>
      </c>
      <c r="B12" s="13" t="s">
        <v>43</v>
      </c>
      <c r="C12" s="14" t="s">
        <v>42</v>
      </c>
      <c r="D12" s="2">
        <v>92</v>
      </c>
      <c r="E12" s="2">
        <v>90</v>
      </c>
      <c r="F12" s="2">
        <v>90</v>
      </c>
      <c r="G12" s="2">
        <v>95</v>
      </c>
      <c r="H12" s="2">
        <v>94</v>
      </c>
      <c r="I12" s="2">
        <v>94</v>
      </c>
      <c r="J12" s="2">
        <v>94</v>
      </c>
      <c r="K12" s="2">
        <v>92</v>
      </c>
      <c r="L12" s="2">
        <v>97</v>
      </c>
      <c r="M12" s="2">
        <f t="shared" si="3"/>
        <v>97</v>
      </c>
      <c r="N12" s="2">
        <f t="shared" si="4"/>
        <v>90</v>
      </c>
      <c r="O12" s="3">
        <f t="shared" si="5"/>
        <v>93</v>
      </c>
      <c r="P12" s="11">
        <v>1</v>
      </c>
      <c r="Q12" s="59"/>
    </row>
    <row r="13" spans="1:17" s="6" customFormat="1" ht="30" customHeight="1" thickBot="1" x14ac:dyDescent="0.35">
      <c r="A13" s="25" t="s">
        <v>13</v>
      </c>
      <c r="B13" s="26" t="s">
        <v>44</v>
      </c>
      <c r="C13" s="27" t="s">
        <v>42</v>
      </c>
      <c r="D13" s="28">
        <v>81</v>
      </c>
      <c r="E13" s="28">
        <v>89</v>
      </c>
      <c r="F13" s="28">
        <v>95</v>
      </c>
      <c r="G13" s="28">
        <v>93</v>
      </c>
      <c r="H13" s="28">
        <v>95</v>
      </c>
      <c r="I13" s="28">
        <v>94.5</v>
      </c>
      <c r="J13" s="28">
        <v>90</v>
      </c>
      <c r="K13" s="28">
        <v>92</v>
      </c>
      <c r="L13" s="28">
        <v>97</v>
      </c>
      <c r="M13" s="28">
        <f t="shared" si="3"/>
        <v>97</v>
      </c>
      <c r="N13" s="28">
        <f t="shared" si="4"/>
        <v>81</v>
      </c>
      <c r="O13" s="29">
        <f t="shared" si="5"/>
        <v>92.642857142857139</v>
      </c>
      <c r="P13" s="25">
        <v>3</v>
      </c>
      <c r="Q13" s="60"/>
    </row>
    <row r="14" spans="1:17" ht="30" customHeight="1" x14ac:dyDescent="0.3">
      <c r="A14" s="12" t="s">
        <v>14</v>
      </c>
      <c r="B14" s="23" t="s">
        <v>45</v>
      </c>
      <c r="C14" s="24" t="s">
        <v>46</v>
      </c>
      <c r="D14" s="5">
        <v>95</v>
      </c>
      <c r="E14" s="5">
        <v>95</v>
      </c>
      <c r="F14" s="5">
        <v>94</v>
      </c>
      <c r="G14" s="5">
        <v>95</v>
      </c>
      <c r="H14" s="5">
        <v>98</v>
      </c>
      <c r="I14" s="5">
        <v>98</v>
      </c>
      <c r="J14" s="5">
        <v>96</v>
      </c>
      <c r="K14" s="5">
        <v>94</v>
      </c>
      <c r="L14" s="5">
        <v>98</v>
      </c>
      <c r="M14" s="5">
        <f t="shared" si="3"/>
        <v>98</v>
      </c>
      <c r="N14" s="5">
        <f t="shared" si="4"/>
        <v>94</v>
      </c>
      <c r="O14" s="7">
        <f t="shared" si="5"/>
        <v>95.857142857142861</v>
      </c>
      <c r="P14" s="12">
        <v>1</v>
      </c>
      <c r="Q14" s="62" t="s">
        <v>30</v>
      </c>
    </row>
    <row r="15" spans="1:17" ht="30" customHeight="1" x14ac:dyDescent="0.3">
      <c r="A15" s="11" t="s">
        <v>16</v>
      </c>
      <c r="B15" s="20" t="s">
        <v>48</v>
      </c>
      <c r="C15" s="16" t="s">
        <v>46</v>
      </c>
      <c r="D15" s="2">
        <v>70</v>
      </c>
      <c r="E15" s="2">
        <v>93</v>
      </c>
      <c r="F15" s="2">
        <v>96</v>
      </c>
      <c r="G15" s="2">
        <v>94</v>
      </c>
      <c r="H15" s="2">
        <v>95</v>
      </c>
      <c r="I15" s="2">
        <v>94</v>
      </c>
      <c r="J15" s="2">
        <v>92</v>
      </c>
      <c r="K15" s="2">
        <v>93</v>
      </c>
      <c r="L15" s="2">
        <v>96</v>
      </c>
      <c r="M15" s="2">
        <f>MAX(D15:L15)</f>
        <v>96</v>
      </c>
      <c r="N15" s="2">
        <f>MIN(D15:L15)</f>
        <v>70</v>
      </c>
      <c r="O15" s="3">
        <f>(SUM(D15:L15)-MAX(D15:L15)-MIN(D15:L15))/7</f>
        <v>93.857142857142861</v>
      </c>
      <c r="P15" s="11">
        <v>2</v>
      </c>
      <c r="Q15" s="59"/>
    </row>
    <row r="16" spans="1:17" ht="30" customHeight="1" thickBot="1" x14ac:dyDescent="0.35">
      <c r="A16" s="25" t="s">
        <v>15</v>
      </c>
      <c r="B16" s="31" t="s">
        <v>47</v>
      </c>
      <c r="C16" s="30" t="s">
        <v>46</v>
      </c>
      <c r="D16" s="28">
        <v>70</v>
      </c>
      <c r="E16" s="28">
        <v>93</v>
      </c>
      <c r="F16" s="28">
        <v>90</v>
      </c>
      <c r="G16" s="28">
        <v>94</v>
      </c>
      <c r="H16" s="28">
        <v>90</v>
      </c>
      <c r="I16" s="28">
        <v>95</v>
      </c>
      <c r="J16" s="28">
        <v>90</v>
      </c>
      <c r="K16" s="28">
        <v>93</v>
      </c>
      <c r="L16" s="28">
        <v>97</v>
      </c>
      <c r="M16" s="28">
        <f t="shared" si="3"/>
        <v>97</v>
      </c>
      <c r="N16" s="28">
        <f t="shared" si="4"/>
        <v>70</v>
      </c>
      <c r="O16" s="29">
        <f t="shared" si="5"/>
        <v>92.142857142857139</v>
      </c>
      <c r="P16" s="25">
        <v>3</v>
      </c>
      <c r="Q16" s="60"/>
    </row>
    <row r="17" spans="1:17" ht="30" customHeight="1" thickBot="1" x14ac:dyDescent="0.35">
      <c r="A17" s="9" t="s">
        <v>17</v>
      </c>
      <c r="B17" s="17" t="s">
        <v>49</v>
      </c>
      <c r="C17" s="18" t="s">
        <v>50</v>
      </c>
      <c r="D17" s="21"/>
      <c r="E17" s="21"/>
      <c r="F17" s="21"/>
      <c r="G17" s="21"/>
      <c r="H17" s="21"/>
      <c r="I17" s="21"/>
      <c r="J17" s="21"/>
      <c r="K17" s="21"/>
      <c r="L17" s="21"/>
      <c r="M17" s="21">
        <f t="shared" si="3"/>
        <v>0</v>
      </c>
      <c r="N17" s="21">
        <f t="shared" si="4"/>
        <v>0</v>
      </c>
      <c r="O17" s="22">
        <f t="shared" si="5"/>
        <v>0</v>
      </c>
      <c r="P17" s="42"/>
      <c r="Q17" s="9" t="s">
        <v>31</v>
      </c>
    </row>
    <row r="18" spans="1:17" ht="30" customHeight="1" x14ac:dyDescent="0.3">
      <c r="A18" s="12" t="s">
        <v>18</v>
      </c>
      <c r="B18" s="19" t="s">
        <v>51</v>
      </c>
      <c r="C18" s="15" t="s">
        <v>33</v>
      </c>
      <c r="D18" s="5"/>
      <c r="E18" s="5"/>
      <c r="F18" s="5"/>
      <c r="G18" s="5"/>
      <c r="H18" s="5"/>
      <c r="I18" s="5"/>
      <c r="J18" s="5"/>
      <c r="K18" s="5"/>
      <c r="L18" s="5"/>
      <c r="M18" s="5">
        <f t="shared" si="3"/>
        <v>0</v>
      </c>
      <c r="N18" s="5">
        <f t="shared" si="4"/>
        <v>0</v>
      </c>
      <c r="O18" s="7">
        <f t="shared" si="5"/>
        <v>0</v>
      </c>
      <c r="P18" s="8"/>
      <c r="Q18" s="63" t="s">
        <v>31</v>
      </c>
    </row>
    <row r="19" spans="1:17" ht="30" customHeight="1" x14ac:dyDescent="0.3">
      <c r="A19" s="11" t="s">
        <v>19</v>
      </c>
      <c r="B19" s="20" t="s">
        <v>52</v>
      </c>
      <c r="C19" s="14" t="s">
        <v>42</v>
      </c>
      <c r="D19" s="2"/>
      <c r="E19" s="2"/>
      <c r="F19" s="2"/>
      <c r="G19" s="2"/>
      <c r="H19" s="2"/>
      <c r="I19" s="2"/>
      <c r="J19" s="2"/>
      <c r="K19" s="2"/>
      <c r="L19" s="2"/>
      <c r="M19" s="2">
        <f t="shared" si="3"/>
        <v>0</v>
      </c>
      <c r="N19" s="2">
        <f t="shared" si="4"/>
        <v>0</v>
      </c>
      <c r="O19" s="3">
        <f t="shared" si="5"/>
        <v>0</v>
      </c>
      <c r="P19" s="4"/>
      <c r="Q19" s="63"/>
    </row>
    <row r="20" spans="1:17" ht="30" customHeight="1" x14ac:dyDescent="0.3">
      <c r="A20" s="11" t="s">
        <v>20</v>
      </c>
      <c r="B20" s="20" t="s">
        <v>53</v>
      </c>
      <c r="C20" s="15" t="s">
        <v>54</v>
      </c>
      <c r="D20" s="2"/>
      <c r="E20" s="2"/>
      <c r="F20" s="2"/>
      <c r="G20" s="2"/>
      <c r="H20" s="2"/>
      <c r="I20" s="2"/>
      <c r="J20" s="2"/>
      <c r="K20" s="2"/>
      <c r="L20" s="2"/>
      <c r="M20" s="2">
        <f t="shared" si="3"/>
        <v>0</v>
      </c>
      <c r="N20" s="2">
        <f t="shared" si="4"/>
        <v>0</v>
      </c>
      <c r="O20" s="3">
        <f t="shared" si="5"/>
        <v>0</v>
      </c>
      <c r="P20" s="4"/>
      <c r="Q20" s="63"/>
    </row>
    <row r="21" spans="1:17" ht="30" customHeight="1" x14ac:dyDescent="0.3">
      <c r="A21" s="11" t="s">
        <v>21</v>
      </c>
      <c r="B21" s="20" t="s">
        <v>55</v>
      </c>
      <c r="C21" s="14" t="s">
        <v>56</v>
      </c>
      <c r="D21" s="2"/>
      <c r="E21" s="2"/>
      <c r="F21" s="2"/>
      <c r="G21" s="2"/>
      <c r="H21" s="2"/>
      <c r="I21" s="2"/>
      <c r="J21" s="2"/>
      <c r="K21" s="2"/>
      <c r="L21" s="2"/>
      <c r="M21" s="2">
        <f t="shared" si="3"/>
        <v>0</v>
      </c>
      <c r="N21" s="2">
        <f t="shared" si="4"/>
        <v>0</v>
      </c>
      <c r="O21" s="3">
        <f t="shared" si="5"/>
        <v>0</v>
      </c>
      <c r="P21" s="4"/>
      <c r="Q21" s="62"/>
    </row>
  </sheetData>
  <mergeCells count="12">
    <mergeCell ref="Q4:Q10"/>
    <mergeCell ref="Q11:Q13"/>
    <mergeCell ref="Q14:Q16"/>
    <mergeCell ref="Q18:Q21"/>
    <mergeCell ref="P2:P3"/>
    <mergeCell ref="A1:Q1"/>
    <mergeCell ref="A2:A3"/>
    <mergeCell ref="B2:B3"/>
    <mergeCell ref="C2:C3"/>
    <mergeCell ref="D2:N2"/>
    <mergeCell ref="O2:O3"/>
    <mergeCell ref="Q2:Q3"/>
  </mergeCells>
  <phoneticPr fontId="1" type="noConversion"/>
  <printOptions horizontalCentered="1"/>
  <pageMargins left="0.11811023622047245" right="0.11811023622047245" top="0.74803149606299213" bottom="1.1417322834645669" header="0.31496062992125984" footer="0.31496062992125984"/>
  <pageSetup paperSize="9" scale="90" orientation="landscape" r:id="rId1"/>
  <headerFooter>
    <oddFooter>&amp;L&amp;"+,加粗"&amp;14评委签字：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Sheet1!Print_Titles</vt:lpstr>
      <vt:lpstr>'Sheet1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2021-01-22T00:12:30Z</dcterms:modified>
</cp:coreProperties>
</file>